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00" yWindow="1480" windowWidth="13380" windowHeight="110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D1" authorId="0">
      <text>
        <r>
          <rPr>
            <b/>
            <sz val="9"/>
            <rFont val="Verdana"/>
            <family val="0"/>
          </rPr>
          <t>These are used for calculation - you can ignore them</t>
        </r>
        <r>
          <rPr>
            <sz val="9"/>
            <rFont val="Verdana"/>
            <family val="0"/>
          </rPr>
          <t xml:space="preserve">
</t>
        </r>
      </text>
    </comment>
    <comment ref="C1" authorId="0">
      <text>
        <r>
          <rPr>
            <b/>
            <sz val="9"/>
            <rFont val="Verdana"/>
            <family val="0"/>
          </rPr>
          <t>Input the values of the 4 predictors here - ignore the constant and sum field</t>
        </r>
        <r>
          <rPr>
            <sz val="9"/>
            <rFont val="Verdana"/>
            <family val="0"/>
          </rPr>
          <t xml:space="preserve">
</t>
        </r>
      </text>
    </comment>
    <comment ref="C10" authorId="0">
      <text>
        <r>
          <rPr>
            <b/>
            <sz val="9"/>
            <rFont val="Verdana"/>
            <family val="0"/>
          </rPr>
          <t>This is the FLI score corresponding to the parameters you have imputed</t>
        </r>
      </text>
    </comment>
  </commentList>
</comments>
</file>

<file path=xl/sharedStrings.xml><?xml version="1.0" encoding="utf-8"?>
<sst xmlns="http://schemas.openxmlformats.org/spreadsheetml/2006/main" count="13" uniqueCount="12">
  <si>
    <t>Waist circumference (cm)</t>
  </si>
  <si>
    <t>GGT (U / L)</t>
  </si>
  <si>
    <t>Constant</t>
  </si>
  <si>
    <t>Sum</t>
  </si>
  <si>
    <t>The fatty liver index (FLI) is</t>
  </si>
  <si>
    <t>************</t>
  </si>
  <si>
    <t>predictors</t>
  </si>
  <si>
    <t>logits</t>
  </si>
  <si>
    <t>Triglycerides (mg / dL)</t>
  </si>
  <si>
    <t>Use this table to interpret the FLI</t>
  </si>
  <si>
    <t>The FLI was developed at the Liver Research Center - Italy</t>
  </si>
  <si>
    <r>
      <t>BMI (kg / 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</si>
</sst>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3"/>
      <color indexed="12"/>
      <name val="Verdana"/>
      <family val="0"/>
    </font>
    <font>
      <u val="single"/>
      <sz val="13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color indexed="10"/>
      <name val="Arial"/>
      <family val="0"/>
    </font>
    <font>
      <vertAlign val="superscript"/>
      <sz val="12"/>
      <name val="Arial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  <xf numFmtId="165" fontId="8" fillId="0" borderId="0" xfId="0" applyNumberFormat="1" applyFont="1" applyAlignment="1">
      <alignment wrapText="1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1" fontId="8" fillId="2" borderId="4" xfId="0" applyNumberFormat="1" applyFont="1" applyFill="1" applyBorder="1" applyAlignment="1">
      <alignment/>
    </xf>
    <xf numFmtId="49" fontId="9" fillId="0" borderId="0" xfId="20" applyNumberFormat="1" applyFont="1" applyAlignment="1">
      <alignment/>
    </xf>
    <xf numFmtId="49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gato.it" TargetMode="External" /><Relationship Id="rId2" Type="http://schemas.openxmlformats.org/officeDocument/2006/relationships/hyperlink" Target="http://www.biomedcentral.com/1471-230X/6/33/table/T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50" zoomScaleNormal="150" workbookViewId="0" topLeftCell="A1">
      <selection activeCell="A13" sqref="A13"/>
    </sheetView>
  </sheetViews>
  <sheetFormatPr defaultColWidth="11.00390625" defaultRowHeight="12.75"/>
  <cols>
    <col min="1" max="1" width="10.75390625" style="2" customWidth="1"/>
    <col min="2" max="2" width="16.625" style="2" customWidth="1"/>
    <col min="3" max="3" width="11.00390625" style="2" customWidth="1"/>
    <col min="4" max="4" width="11.125" style="2" customWidth="1"/>
    <col min="5" max="16384" width="10.75390625" style="2" customWidth="1"/>
  </cols>
  <sheetData>
    <row r="1" spans="1:4" ht="15.75">
      <c r="A1" s="4"/>
      <c r="B1" s="1"/>
      <c r="C1" s="5" t="s">
        <v>6</v>
      </c>
      <c r="D1" s="6" t="s">
        <v>7</v>
      </c>
    </row>
    <row r="2" spans="1:4" ht="15">
      <c r="A2" s="15"/>
      <c r="B2" s="15"/>
      <c r="D2" s="7"/>
    </row>
    <row r="3" spans="1:4" ht="15">
      <c r="A3" s="15" t="s">
        <v>8</v>
      </c>
      <c r="B3" s="15"/>
      <c r="C3" s="8">
        <v>150</v>
      </c>
      <c r="D3" s="9">
        <f>0.953*LOG(C3,2.71828)</f>
        <v>4.775138647283721</v>
      </c>
    </row>
    <row r="4" spans="1:4" ht="18">
      <c r="A4" s="1" t="s">
        <v>11</v>
      </c>
      <c r="B4" s="1"/>
      <c r="C4" s="10">
        <v>30</v>
      </c>
      <c r="D4" s="7">
        <f>0.139*C4</f>
        <v>4.17</v>
      </c>
    </row>
    <row r="5" spans="1:4" ht="15">
      <c r="A5" s="1" t="s">
        <v>1</v>
      </c>
      <c r="B5" s="1"/>
      <c r="C5" s="10">
        <v>30</v>
      </c>
      <c r="D5" s="7">
        <f>0.718*LOG(C5,2.71828)</f>
        <v>2.4420613626926406</v>
      </c>
    </row>
    <row r="6" spans="1:4" ht="15">
      <c r="A6" s="1" t="s">
        <v>0</v>
      </c>
      <c r="B6" s="1"/>
      <c r="C6" s="11">
        <v>120</v>
      </c>
      <c r="D6" s="7">
        <f>0.053*C6</f>
        <v>6.359999999999999</v>
      </c>
    </row>
    <row r="7" spans="1:4" ht="15">
      <c r="A7" s="1" t="s">
        <v>2</v>
      </c>
      <c r="C7" s="12" t="s">
        <v>5</v>
      </c>
      <c r="D7" s="7">
        <v>-15.745</v>
      </c>
    </row>
    <row r="8" spans="1:4" ht="15">
      <c r="A8" s="1" t="s">
        <v>3</v>
      </c>
      <c r="C8" s="12" t="s">
        <v>5</v>
      </c>
      <c r="D8" s="7">
        <f>SUM(D3+D4+D5+D6+D7)</f>
        <v>2.0022000099763613</v>
      </c>
    </row>
    <row r="9" ht="15">
      <c r="C9" s="7"/>
    </row>
    <row r="10" spans="1:3" ht="15">
      <c r="A10" s="1" t="s">
        <v>4</v>
      </c>
      <c r="C10" s="13">
        <f>((2.71828^D8)/(1+2.71828^D8))*100</f>
        <v>88.10277303040964</v>
      </c>
    </row>
    <row r="11" ht="15"/>
    <row r="12" s="3" customFormat="1" ht="15">
      <c r="A12" s="14" t="s">
        <v>9</v>
      </c>
    </row>
    <row r="13" spans="1:4" ht="15">
      <c r="A13" s="3" t="s">
        <v>10</v>
      </c>
      <c r="B13" s="3"/>
      <c r="C13" s="3"/>
      <c r="D13" s="3"/>
    </row>
    <row r="14" spans="2:4" s="3" customFormat="1" ht="15">
      <c r="B14" s="2"/>
      <c r="C14" s="2"/>
      <c r="D14" s="2"/>
    </row>
  </sheetData>
  <mergeCells count="2">
    <mergeCell ref="A2:B2"/>
    <mergeCell ref="A3:B3"/>
  </mergeCells>
  <hyperlinks>
    <hyperlink ref="A13" r:id="rId1" display="The FLI was developed at the Liver Research Center - Italy"/>
    <hyperlink ref="A12:IV12" r:id="rId2" display="Use this table to interpret the FLI"/>
  </hyperlinks>
  <printOptions/>
  <pageMargins left="0.75" right="0.75" top="1" bottom="1" header="0.5" footer="0.5"/>
  <pageSetup orientation="portrait" paperSize="9"/>
  <headerFooter alignWithMargins="0">
    <oddHeader>&amp;C&amp;"Arial,Regular"&amp;12FLI calculator&amp;"Verdana,Regular"
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2006-12-10T10:00:36Z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